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inda\OneDrive\Рабочий стол\Работа 2024-2025\110\"/>
    </mc:Choice>
  </mc:AlternateContent>
  <xr:revisionPtr revIDLastSave="0" documentId="13_ncr:1_{0BF921A7-0AB5-4BDA-AFAC-A146C5825DF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66" i="1" l="1"/>
  <c r="F207" i="1"/>
</calcChain>
</file>

<file path=xl/sharedStrings.xml><?xml version="1.0" encoding="utf-8"?>
<sst xmlns="http://schemas.openxmlformats.org/spreadsheetml/2006/main" count="244" uniqueCount="68">
  <si>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</si>
  <si>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</si>
  <si>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</si>
  <si>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</si>
  <si>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</si>
  <si>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</si>
  <si>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</si>
  <si>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</si>
  <si>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</si>
  <si>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</si>
  <si>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</si>
  <si>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</si>
  <si>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</si>
  <si>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</si>
  <si>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</si>
  <si>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</si>
  <si>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</si>
  <si>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</si>
  <si>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</si>
  <si>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</si>
  <si>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</si>
  <si>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</si>
  <si>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</si>
  <si>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</si>
  <si>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</si>
  <si>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</si>
  <si>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</si>
  <si>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</si>
  <si>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</si>
  <si>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</si>
  <si>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</si>
  <si>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</si>
  <si>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</si>
  <si>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</si>
  <si>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</si>
  <si>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</si>
  <si>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</si>
  <si>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</si>
  <si>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</si>
  <si>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Каша молочная рисовая с маслом</t>
  </si>
  <si>
    <t>Чай с сахаром</t>
  </si>
  <si>
    <t>Пюре фруктовое</t>
  </si>
  <si>
    <t>Батон школьный</t>
  </si>
  <si>
    <t>Таб 4</t>
  </si>
  <si>
    <t>акт</t>
  </si>
  <si>
    <t>Овощи по сезону</t>
  </si>
  <si>
    <t>Колобки мясные с соусом</t>
  </si>
  <si>
    <t>Макаронные изделия отварные</t>
  </si>
  <si>
    <t>Напиток из ягод</t>
  </si>
  <si>
    <t>Сложный овощной гарнир</t>
  </si>
  <si>
    <t>Лимонад домашний</t>
  </si>
  <si>
    <t xml:space="preserve">Запеканка творожная с соусом </t>
  </si>
  <si>
    <t xml:space="preserve">Булочка школьная </t>
  </si>
  <si>
    <t xml:space="preserve">закуска </t>
  </si>
  <si>
    <t>Чахохбили из птицы</t>
  </si>
  <si>
    <t>Рис припущенный</t>
  </si>
  <si>
    <t xml:space="preserve">Гуляш </t>
  </si>
  <si>
    <t xml:space="preserve">Люля-кебаб с соусом </t>
  </si>
  <si>
    <t xml:space="preserve">Каша гречневая вязкая </t>
  </si>
  <si>
    <t>Чай с сахаром и лимоном</t>
  </si>
  <si>
    <t>Каша молочная пшенная с маслом</t>
  </si>
  <si>
    <t xml:space="preserve">Кофейный напиток </t>
  </si>
  <si>
    <t>Кисломолочный продукт</t>
  </si>
  <si>
    <t>Мучное изделие</t>
  </si>
  <si>
    <t>Котлета студенческая с соусом</t>
  </si>
  <si>
    <t>Каша гречневая вязкая</t>
  </si>
  <si>
    <t>Булочка молочная</t>
  </si>
  <si>
    <t xml:space="preserve">Биточки рыбные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</si>
</sst>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7" sqref="H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40</v>
      </c>
      <c r="G6" s="40">
        <v>5.0999999999999996</v>
      </c>
      <c r="H6" s="40">
        <v>4.5999999999999996</v>
      </c>
      <c r="I6" s="40">
        <v>0.3</v>
      </c>
      <c r="J6" s="40">
        <v>63</v>
      </c>
      <c r="K6" s="41">
        <v>337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39</v>
      </c>
      <c r="F7" s="43">
        <v>200</v>
      </c>
      <c r="G7" s="43">
        <v>7.96</v>
      </c>
      <c r="H7" s="43">
        <v>7.59</v>
      </c>
      <c r="I7" s="43">
        <v>60.1</v>
      </c>
      <c r="J7" s="43">
        <v>308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/>
      <c r="E9" s="42" t="s">
        <v>41</v>
      </c>
      <c r="F9" s="43">
        <v>125</v>
      </c>
      <c r="G9" s="43">
        <v>0</v>
      </c>
      <c r="H9" s="43">
        <v>0</v>
      </c>
      <c r="I9" s="43">
        <v>13.75</v>
      </c>
      <c r="J9" s="43">
        <v>55</v>
      </c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30</v>
      </c>
      <c r="G10" s="43">
        <v>3.4</v>
      </c>
      <c r="H10" s="43">
        <v>0.4</v>
      </c>
      <c r="I10" s="43">
        <v>29.1</v>
      </c>
      <c r="J10" s="43">
        <v>105.5</v>
      </c>
      <c r="K10" s="44" t="s">
        <v>44</v>
      </c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595</v>
      </c>
      <c r="G15" s="19">
        <f t="shared" ref="G15:J15" si="0">SUM(G6:G14)</f>
        <v>16.659999999999997</v>
      </c>
      <c r="H15" s="19">
        <f t="shared" si="0"/>
        <v>12.61</v>
      </c>
      <c r="I15" s="19">
        <f t="shared" si="0"/>
        <v>118.25</v>
      </c>
      <c r="J15" s="19">
        <f t="shared" si="0"/>
        <v>592.5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0" t="s">
        <v>4</v>
      </c>
      <c r="D26" s="51"/>
      <c r="E26" s="31"/>
      <c r="F26" s="32">
        <f>F15+F25</f>
        <v>595</v>
      </c>
      <c r="G26" s="32">
        <f t="shared" ref="G26:J26" si="4">G15+G25</f>
        <v>16.659999999999997</v>
      </c>
      <c r="H26" s="32">
        <f t="shared" si="4"/>
        <v>12.61</v>
      </c>
      <c r="I26" s="32">
        <f t="shared" si="4"/>
        <v>118.25</v>
      </c>
      <c r="J26" s="32">
        <f t="shared" si="4"/>
        <v>592.5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/>
      <c r="E27" s="39" t="s">
        <v>45</v>
      </c>
      <c r="F27" s="40">
        <v>60</v>
      </c>
      <c r="G27" s="40">
        <v>0.72</v>
      </c>
      <c r="H27" s="40">
        <v>0.12</v>
      </c>
      <c r="I27" s="40">
        <v>2.76</v>
      </c>
      <c r="J27" s="40">
        <v>16</v>
      </c>
      <c r="K27" s="41">
        <v>71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46</v>
      </c>
      <c r="F28" s="43">
        <v>90</v>
      </c>
      <c r="G28" s="43">
        <v>7.78</v>
      </c>
      <c r="H28" s="43">
        <v>9.36</v>
      </c>
      <c r="I28" s="43">
        <v>9.59</v>
      </c>
      <c r="J28" s="43">
        <v>155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21</v>
      </c>
      <c r="E29" s="42" t="s">
        <v>47</v>
      </c>
      <c r="F29" s="43">
        <v>150</v>
      </c>
      <c r="G29" s="43">
        <v>5.82</v>
      </c>
      <c r="H29" s="43">
        <v>4.49</v>
      </c>
      <c r="I29" s="43">
        <v>37.08</v>
      </c>
      <c r="J29" s="43">
        <v>212</v>
      </c>
      <c r="K29" s="44">
        <v>516</v>
      </c>
      <c r="L29" s="43"/>
    </row>
    <row r="30" spans="1:12" ht="15" x14ac:dyDescent="0.25">
      <c r="A30" s="14"/>
      <c r="B30" s="15"/>
      <c r="C30" s="11"/>
      <c r="D30" s="7" t="s">
        <v>22</v>
      </c>
      <c r="E30" s="42" t="s">
        <v>48</v>
      </c>
      <c r="F30" s="43">
        <v>200</v>
      </c>
      <c r="G30" s="43">
        <v>7.0000000000000007E-2</v>
      </c>
      <c r="H30" s="43">
        <v>0.02</v>
      </c>
      <c r="I30" s="43">
        <v>24.44</v>
      </c>
      <c r="J30" s="43">
        <v>100</v>
      </c>
      <c r="K30" s="44" t="s">
        <v>44</v>
      </c>
      <c r="L30" s="43"/>
    </row>
    <row r="31" spans="1:12" ht="15" x14ac:dyDescent="0.25">
      <c r="A31" s="14"/>
      <c r="B31" s="15"/>
      <c r="C31" s="11"/>
      <c r="D31" s="7" t="s">
        <v>23</v>
      </c>
      <c r="E31" s="42" t="s">
        <v>42</v>
      </c>
      <c r="F31" s="43">
        <v>50</v>
      </c>
      <c r="G31" s="43">
        <v>3.8</v>
      </c>
      <c r="H31" s="43">
        <v>0.45</v>
      </c>
      <c r="I31" s="43">
        <v>25.95</v>
      </c>
      <c r="J31" s="43">
        <v>118</v>
      </c>
      <c r="K31" s="44" t="s">
        <v>44</v>
      </c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32</v>
      </c>
      <c r="E35" s="9"/>
      <c r="F35" s="19">
        <f>SUM(F27:F34)</f>
        <v>550</v>
      </c>
      <c r="G35" s="19">
        <f>SUM(G27:G34)</f>
        <v>18.190000000000001</v>
      </c>
      <c r="H35" s="19">
        <f>SUM(H27:H34)</f>
        <v>14.439999999999998</v>
      </c>
      <c r="I35" s="19">
        <f>SUM(I27:I34)</f>
        <v>99.820000000000007</v>
      </c>
      <c r="J35" s="19">
        <f>SUM(J27:J34)</f>
        <v>601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27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28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30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32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0" t="s">
        <v>4</v>
      </c>
      <c r="D46" s="51"/>
      <c r="E46" s="31"/>
      <c r="F46" s="32">
        <f>F35+F45</f>
        <v>550</v>
      </c>
      <c r="G46" s="32">
        <f t="shared" ref="G46" si="10">G35+G45</f>
        <v>18.190000000000001</v>
      </c>
      <c r="H46" s="32">
        <f t="shared" ref="H46" si="11">H35+H45</f>
        <v>14.439999999999998</v>
      </c>
      <c r="I46" s="32">
        <f t="shared" ref="I46" si="12">I35+I45</f>
        <v>99.820000000000007</v>
      </c>
      <c r="J46" s="32">
        <f t="shared" ref="J46:L46" si="13">J35+J45</f>
        <v>601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67</v>
      </c>
      <c r="F47" s="40">
        <v>90</v>
      </c>
      <c r="G47" s="40">
        <v>8.4600000000000009</v>
      </c>
      <c r="H47" s="40">
        <v>6.15</v>
      </c>
      <c r="I47" s="40">
        <v>11.4</v>
      </c>
      <c r="J47" s="40">
        <v>138</v>
      </c>
      <c r="K47" s="41">
        <v>388</v>
      </c>
      <c r="L47" s="40"/>
    </row>
    <row r="48" spans="1:12" ht="15" x14ac:dyDescent="0.25">
      <c r="A48" s="23"/>
      <c r="B48" s="15"/>
      <c r="C48" s="11"/>
      <c r="D48" s="6" t="s">
        <v>28</v>
      </c>
      <c r="E48" s="42" t="s">
        <v>49</v>
      </c>
      <c r="F48" s="43">
        <v>180</v>
      </c>
      <c r="G48" s="43">
        <v>4.3499999999999996</v>
      </c>
      <c r="H48" s="43">
        <v>7.72</v>
      </c>
      <c r="I48" s="43">
        <v>29.44</v>
      </c>
      <c r="J48" s="43">
        <v>172</v>
      </c>
      <c r="K48" s="44" t="s">
        <v>44</v>
      </c>
      <c r="L48" s="43"/>
    </row>
    <row r="49" spans="1:12" ht="15" x14ac:dyDescent="0.25">
      <c r="A49" s="23"/>
      <c r="B49" s="15"/>
      <c r="C49" s="11"/>
      <c r="D49" s="7" t="s">
        <v>22</v>
      </c>
      <c r="E49" s="42" t="s">
        <v>50</v>
      </c>
      <c r="F49" s="43">
        <v>200</v>
      </c>
      <c r="G49" s="43"/>
      <c r="H49" s="43"/>
      <c r="I49" s="43">
        <v>18</v>
      </c>
      <c r="J49" s="43">
        <v>113</v>
      </c>
      <c r="K49" s="44" t="s">
        <v>44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42</v>
      </c>
      <c r="F50" s="43">
        <v>50</v>
      </c>
      <c r="G50" s="43">
        <v>4</v>
      </c>
      <c r="H50" s="43">
        <v>0.5</v>
      </c>
      <c r="I50" s="43">
        <v>25</v>
      </c>
      <c r="J50" s="43">
        <v>120</v>
      </c>
      <c r="K50" s="44" t="s">
        <v>44</v>
      </c>
      <c r="L50" s="43"/>
    </row>
    <row r="51" spans="1:12" ht="15" x14ac:dyDescent="0.25">
      <c r="A51" s="23"/>
      <c r="B51" s="15"/>
      <c r="C51" s="11"/>
      <c r="D51" s="7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32</v>
      </c>
      <c r="E55" s="9"/>
      <c r="F55" s="19">
        <f>SUM(F47:F54)</f>
        <v>520</v>
      </c>
      <c r="G55" s="19">
        <f>SUM(G47:G54)</f>
        <v>16.810000000000002</v>
      </c>
      <c r="H55" s="19">
        <f>SUM(H47:H54)</f>
        <v>14.370000000000001</v>
      </c>
      <c r="I55" s="19">
        <f>SUM(I47:I54)</f>
        <v>83.84</v>
      </c>
      <c r="J55" s="19">
        <f>SUM(J47:J54)</f>
        <v>543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0" t="s">
        <v>4</v>
      </c>
      <c r="D66" s="51"/>
      <c r="E66" s="31"/>
      <c r="F66" s="32">
        <f>F55+F65</f>
        <v>520</v>
      </c>
      <c r="G66" s="32">
        <f t="shared" ref="G66" si="18">G55+G65</f>
        <v>16.810000000000002</v>
      </c>
      <c r="H66" s="32">
        <f t="shared" ref="H66" si="19">H55+H65</f>
        <v>14.370000000000001</v>
      </c>
      <c r="I66" s="32">
        <f t="shared" ref="I66" si="20">I55+I65</f>
        <v>83.84</v>
      </c>
      <c r="J66" s="32">
        <f t="shared" ref="J66:L66" si="21">J55+J65</f>
        <v>543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22</v>
      </c>
      <c r="E68" s="42" t="s">
        <v>40</v>
      </c>
      <c r="F68" s="43">
        <v>200</v>
      </c>
      <c r="G68" s="43">
        <v>0.2</v>
      </c>
      <c r="H68" s="43">
        <v>0.02</v>
      </c>
      <c r="I68" s="43">
        <v>15</v>
      </c>
      <c r="J68" s="43">
        <v>61</v>
      </c>
      <c r="K68" s="44">
        <v>685</v>
      </c>
      <c r="L68" s="43"/>
    </row>
    <row r="69" spans="1:12" ht="15" x14ac:dyDescent="0.25">
      <c r="A69" s="23"/>
      <c r="B69" s="15"/>
      <c r="C69" s="11"/>
      <c r="D69" s="7" t="s">
        <v>23</v>
      </c>
      <c r="E69" s="42" t="s">
        <v>52</v>
      </c>
      <c r="F69" s="43">
        <v>100</v>
      </c>
      <c r="G69" s="43">
        <v>8.8000000000000007</v>
      </c>
      <c r="H69" s="43">
        <v>2.2000000000000002</v>
      </c>
      <c r="I69" s="43">
        <v>50.3</v>
      </c>
      <c r="J69" s="43">
        <v>128</v>
      </c>
      <c r="K69" s="44">
        <v>428</v>
      </c>
      <c r="L69" s="43"/>
    </row>
    <row r="70" spans="1:12" ht="15" x14ac:dyDescent="0.2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32</v>
      </c>
      <c r="E75" s="9"/>
      <c r="F75" s="19">
        <f>SUM(F67:F74)</f>
        <v>500</v>
      </c>
      <c r="G75" s="19">
        <f t="shared" ref="G75" si="22">SUM(G67:G74)</f>
        <v>37.129999999999995</v>
      </c>
      <c r="H75" s="19">
        <f t="shared" ref="H75" si="23">SUM(H67:H74)</f>
        <v>12.77</v>
      </c>
      <c r="I75" s="19">
        <f t="shared" ref="I75" si="24">SUM(I67:I74)</f>
        <v>96.039999999999992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27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28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29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30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31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32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0" t="s">
        <v>4</v>
      </c>
      <c r="D86" s="51"/>
      <c r="E86" s="31"/>
      <c r="F86" s="32">
        <f>F75+F85</f>
        <v>500</v>
      </c>
      <c r="G86" s="32">
        <f t="shared" ref="G86" si="30">G75+G85</f>
        <v>37.129999999999995</v>
      </c>
      <c r="H86" s="32">
        <f t="shared" ref="H86" si="31">H75+H85</f>
        <v>12.77</v>
      </c>
      <c r="I86" s="32">
        <f t="shared" ref="I86" si="32">I75+I85</f>
        <v>96.039999999999992</v>
      </c>
      <c r="J86" s="32">
        <f t="shared" ref="J86:L86" si="33">J75+J85</f>
        <v>554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53</v>
      </c>
      <c r="E87" s="39" t="s">
        <v>45</v>
      </c>
      <c r="F87" s="40">
        <v>60</v>
      </c>
      <c r="G87" s="40">
        <v>0.72</v>
      </c>
      <c r="H87" s="40">
        <v>0.12</v>
      </c>
      <c r="I87" s="40">
        <v>2.76</v>
      </c>
      <c r="J87" s="40">
        <v>16</v>
      </c>
      <c r="K87" s="41">
        <v>71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54</v>
      </c>
      <c r="F88" s="43">
        <v>90</v>
      </c>
      <c r="G88" s="43">
        <v>11.8</v>
      </c>
      <c r="H88" s="43">
        <v>7.23</v>
      </c>
      <c r="I88" s="43">
        <v>5.16</v>
      </c>
      <c r="J88" s="43">
        <v>161</v>
      </c>
      <c r="K88" s="44" t="s">
        <v>44</v>
      </c>
      <c r="L88" s="43"/>
    </row>
    <row r="89" spans="1:12" ht="15" x14ac:dyDescent="0.25">
      <c r="A89" s="23"/>
      <c r="B89" s="15"/>
      <c r="C89" s="11"/>
      <c r="D89" s="7" t="s">
        <v>28</v>
      </c>
      <c r="E89" s="42" t="s">
        <v>55</v>
      </c>
      <c r="F89" s="43">
        <v>150</v>
      </c>
      <c r="G89" s="43">
        <v>3.72</v>
      </c>
      <c r="H89" s="43">
        <v>4.33</v>
      </c>
      <c r="I89" s="43">
        <v>38.659999999999997</v>
      </c>
      <c r="J89" s="43">
        <v>209</v>
      </c>
      <c r="K89" s="44">
        <v>512</v>
      </c>
      <c r="L89" s="43"/>
    </row>
    <row r="90" spans="1:12" ht="15" x14ac:dyDescent="0.25">
      <c r="A90" s="23"/>
      <c r="B90" s="15"/>
      <c r="C90" s="11"/>
      <c r="D90" s="7" t="s">
        <v>22</v>
      </c>
      <c r="E90" s="42" t="s">
        <v>48</v>
      </c>
      <c r="F90" s="43">
        <v>200</v>
      </c>
      <c r="G90" s="43">
        <v>7.0000000000000007E-2</v>
      </c>
      <c r="H90" s="43">
        <v>0.02</v>
      </c>
      <c r="I90" s="43">
        <v>24.44</v>
      </c>
      <c r="J90" s="43">
        <v>100</v>
      </c>
      <c r="K90" s="44" t="s">
        <v>44</v>
      </c>
      <c r="L90" s="43"/>
    </row>
    <row r="91" spans="1:12" ht="15" x14ac:dyDescent="0.25">
      <c r="A91" s="23"/>
      <c r="B91" s="15"/>
      <c r="C91" s="11"/>
      <c r="D91" s="7" t="s">
        <v>23</v>
      </c>
      <c r="E91" s="42" t="s">
        <v>42</v>
      </c>
      <c r="F91" s="43">
        <v>50</v>
      </c>
      <c r="G91" s="43">
        <v>3.8</v>
      </c>
      <c r="H91" s="43">
        <v>0.45</v>
      </c>
      <c r="I91" s="43">
        <v>25.95</v>
      </c>
      <c r="J91" s="43">
        <v>118</v>
      </c>
      <c r="K91" s="44" t="s">
        <v>44</v>
      </c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32</v>
      </c>
      <c r="E95" s="9"/>
      <c r="F95" s="19">
        <f>SUM(F87:F94)</f>
        <v>550</v>
      </c>
      <c r="G95" s="19">
        <f t="shared" ref="G95" si="34">SUM(G87:G94)</f>
        <v>20.110000000000003</v>
      </c>
      <c r="H95" s="19">
        <f t="shared" ref="H95" si="35">SUM(H87:H94)</f>
        <v>12.149999999999999</v>
      </c>
      <c r="I95" s="19">
        <f t="shared" ref="I95" si="36">SUM(I87:I94)</f>
        <v>96.97</v>
      </c>
      <c r="J95" s="19">
        <f t="shared" ref="J95:L95" si="37">SUM(J87:J94)</f>
        <v>604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27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28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29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30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31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0" t="s">
        <v>4</v>
      </c>
      <c r="D106" s="51"/>
      <c r="E106" s="31"/>
      <c r="F106" s="32">
        <f>F95+F105</f>
        <v>550</v>
      </c>
      <c r="G106" s="32">
        <f t="shared" ref="G106" si="42">G95+G105</f>
        <v>20.110000000000003</v>
      </c>
      <c r="H106" s="32">
        <f t="shared" ref="H106" si="43">H95+H105</f>
        <v>12.149999999999999</v>
      </c>
      <c r="I106" s="32">
        <f t="shared" ref="I106" si="44">I95+I105</f>
        <v>96.97</v>
      </c>
      <c r="J106" s="32">
        <f t="shared" ref="J106:L106" si="45">J95+J105</f>
        <v>604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56</v>
      </c>
      <c r="F107" s="40">
        <v>90</v>
      </c>
      <c r="G107" s="40">
        <v>12.51</v>
      </c>
      <c r="H107" s="40">
        <v>19.8</v>
      </c>
      <c r="I107" s="40">
        <v>3.6</v>
      </c>
      <c r="J107" s="40">
        <v>130</v>
      </c>
      <c r="K107" s="41">
        <v>260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47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48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44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42</v>
      </c>
      <c r="F110" s="43">
        <v>30</v>
      </c>
      <c r="G110" s="43">
        <v>3.4</v>
      </c>
      <c r="H110" s="43">
        <v>0.4</v>
      </c>
      <c r="I110" s="43">
        <v>29.1</v>
      </c>
      <c r="J110" s="43">
        <v>105.5</v>
      </c>
      <c r="K110" s="44" t="s">
        <v>44</v>
      </c>
      <c r="L110" s="43"/>
    </row>
    <row r="111" spans="1:12" ht="15" x14ac:dyDescent="0.2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32</v>
      </c>
      <c r="E115" s="9"/>
      <c r="F115" s="19">
        <f>SUM(F107:F114)</f>
        <v>500</v>
      </c>
      <c r="G115" s="19">
        <f t="shared" ref="G115:J115" si="46">SUM(G107:G114)</f>
        <v>22.96</v>
      </c>
      <c r="H115" s="19">
        <f t="shared" si="46"/>
        <v>25.61</v>
      </c>
      <c r="I115" s="19">
        <f t="shared" si="46"/>
        <v>101.64000000000001</v>
      </c>
      <c r="J115" s="19">
        <f t="shared" si="46"/>
        <v>590.5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26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27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28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29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30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0" t="s">
        <v>4</v>
      </c>
      <c r="D126" s="51"/>
      <c r="E126" s="31"/>
      <c r="F126" s="32">
        <f>F115+F125</f>
        <v>500</v>
      </c>
      <c r="G126" s="32">
        <f t="shared" ref="G126" si="50">G115+G125</f>
        <v>22.96</v>
      </c>
      <c r="H126" s="32">
        <f t="shared" ref="H126" si="51">H115+H125</f>
        <v>25.61</v>
      </c>
      <c r="I126" s="32">
        <f t="shared" ref="I126" si="52">I115+I125</f>
        <v>101.64000000000001</v>
      </c>
      <c r="J126" s="32">
        <f t="shared" ref="J126:L126" si="53">J115+J125</f>
        <v>590.5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 t="s">
        <v>57</v>
      </c>
      <c r="F127" s="40">
        <v>110</v>
      </c>
      <c r="G127" s="40">
        <v>10.76</v>
      </c>
      <c r="H127" s="40">
        <v>12.96</v>
      </c>
      <c r="I127" s="40">
        <v>16.350000000000001</v>
      </c>
      <c r="J127" s="40">
        <v>252</v>
      </c>
      <c r="K127" s="41" t="s">
        <v>44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 t="s">
        <v>58</v>
      </c>
      <c r="F128" s="43">
        <v>180</v>
      </c>
      <c r="G128" s="43">
        <v>5.55</v>
      </c>
      <c r="H128" s="43">
        <v>6.01</v>
      </c>
      <c r="I128" s="43">
        <v>25.01</v>
      </c>
      <c r="J128" s="43">
        <v>176</v>
      </c>
      <c r="K128" s="44">
        <v>510</v>
      </c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59</v>
      </c>
      <c r="F129" s="43">
        <v>180</v>
      </c>
      <c r="G129" s="43">
        <v>0.27</v>
      </c>
      <c r="H129" s="43">
        <v>0</v>
      </c>
      <c r="I129" s="43">
        <v>13.5</v>
      </c>
      <c r="J129" s="43">
        <v>54</v>
      </c>
      <c r="K129" s="44">
        <v>686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42</v>
      </c>
      <c r="F130" s="43">
        <v>30</v>
      </c>
      <c r="G130" s="43">
        <v>3.4</v>
      </c>
      <c r="H130" s="43">
        <v>0.4</v>
      </c>
      <c r="I130" s="43">
        <v>29.1</v>
      </c>
      <c r="J130" s="43">
        <v>105.5</v>
      </c>
      <c r="K130" s="44" t="s">
        <v>44</v>
      </c>
      <c r="L130" s="43"/>
    </row>
    <row r="131" spans="1:12" ht="15" x14ac:dyDescent="0.2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32</v>
      </c>
      <c r="E135" s="9"/>
      <c r="F135" s="19">
        <f>SUM(F127:F134)</f>
        <v>500</v>
      </c>
      <c r="G135" s="19">
        <f t="shared" ref="G135:J135" si="54">SUM(G127:G134)</f>
        <v>19.979999999999997</v>
      </c>
      <c r="H135" s="19">
        <f t="shared" si="54"/>
        <v>19.369999999999997</v>
      </c>
      <c r="I135" s="19">
        <f t="shared" si="54"/>
        <v>83.960000000000008</v>
      </c>
      <c r="J135" s="19">
        <f t="shared" si="54"/>
        <v>587.5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32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0" t="s">
        <v>4</v>
      </c>
      <c r="D146" s="51"/>
      <c r="E146" s="31"/>
      <c r="F146" s="32">
        <f>F135+F145</f>
        <v>500</v>
      </c>
      <c r="G146" s="32">
        <f t="shared" ref="G146" si="58">G135+G145</f>
        <v>19.979999999999997</v>
      </c>
      <c r="H146" s="32">
        <f t="shared" ref="H146" si="59">H135+H145</f>
        <v>19.369999999999997</v>
      </c>
      <c r="I146" s="32">
        <f t="shared" ref="I146" si="60">I135+I145</f>
        <v>83.960000000000008</v>
      </c>
      <c r="J146" s="32">
        <f t="shared" ref="J146:L146" si="61">J135+J145</f>
        <v>587.5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60</v>
      </c>
      <c r="F147" s="40">
        <v>180</v>
      </c>
      <c r="G147" s="40">
        <v>7.74</v>
      </c>
      <c r="H147" s="40">
        <v>7.36</v>
      </c>
      <c r="I147" s="40">
        <v>20.73</v>
      </c>
      <c r="J147" s="40">
        <v>263</v>
      </c>
      <c r="K147" s="41" t="s">
        <v>43</v>
      </c>
      <c r="L147" s="40"/>
    </row>
    <row r="148" spans="1:12" ht="15" x14ac:dyDescent="0.25">
      <c r="A148" s="23"/>
      <c r="B148" s="15"/>
      <c r="C148" s="11"/>
      <c r="D148" s="6" t="s">
        <v>22</v>
      </c>
      <c r="E148" s="42" t="s">
        <v>61</v>
      </c>
      <c r="F148" s="43">
        <v>200</v>
      </c>
      <c r="G148" s="43">
        <v>1.48</v>
      </c>
      <c r="H148" s="43">
        <v>1.28</v>
      </c>
      <c r="I148" s="43">
        <v>22.46</v>
      </c>
      <c r="J148" s="43">
        <v>108</v>
      </c>
      <c r="K148" s="44" t="s">
        <v>44</v>
      </c>
      <c r="L148" s="43"/>
    </row>
    <row r="149" spans="1:12" ht="15" x14ac:dyDescent="0.25">
      <c r="A149" s="23"/>
      <c r="B149" s="15"/>
      <c r="C149" s="11"/>
      <c r="D149" s="7"/>
      <c r="E149" s="42" t="s">
        <v>62</v>
      </c>
      <c r="F149" s="43">
        <v>90</v>
      </c>
      <c r="G149" s="43">
        <v>2.5</v>
      </c>
      <c r="H149" s="43">
        <v>0.3</v>
      </c>
      <c r="I149" s="43">
        <v>17</v>
      </c>
      <c r="J149" s="43">
        <v>80</v>
      </c>
      <c r="K149" s="44"/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63</v>
      </c>
      <c r="F150" s="43">
        <v>50</v>
      </c>
      <c r="G150" s="43">
        <v>3.51</v>
      </c>
      <c r="H150" s="43">
        <v>5.77</v>
      </c>
      <c r="I150" s="43">
        <v>25.79</v>
      </c>
      <c r="J150" s="43">
        <v>160</v>
      </c>
      <c r="K150" s="44"/>
      <c r="L150" s="43"/>
    </row>
    <row r="151" spans="1:12" ht="15" x14ac:dyDescent="0.2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SUM(F147:F154)</f>
        <v>520</v>
      </c>
      <c r="G155" s="19">
        <f t="shared" ref="G155:J155" si="62">SUM(G147:G154)</f>
        <v>15.23</v>
      </c>
      <c r="H155" s="19">
        <f t="shared" si="62"/>
        <v>14.71</v>
      </c>
      <c r="I155" s="19">
        <f t="shared" si="62"/>
        <v>85.97999999999999</v>
      </c>
      <c r="J155" s="19">
        <f t="shared" si="62"/>
        <v>611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0" t="s">
        <v>4</v>
      </c>
      <c r="D166" s="51"/>
      <c r="E166" s="31"/>
      <c r="F166" s="32">
        <f>F155+F165</f>
        <v>520</v>
      </c>
      <c r="G166" s="32">
        <f t="shared" ref="G166" si="66">G155+G165</f>
        <v>15.23</v>
      </c>
      <c r="H166" s="32">
        <f t="shared" ref="H166" si="67">H155+H165</f>
        <v>14.71</v>
      </c>
      <c r="I166" s="32">
        <f t="shared" ref="I166" si="68">I155+I165</f>
        <v>85.97999999999999</v>
      </c>
      <c r="J166" s="32">
        <f t="shared" ref="J166:L166" si="69">J155+J165</f>
        <v>611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64</v>
      </c>
      <c r="F167" s="40">
        <v>90</v>
      </c>
      <c r="G167" s="40">
        <v>9.06</v>
      </c>
      <c r="H167" s="40">
        <v>10.74</v>
      </c>
      <c r="I167" s="40">
        <v>9.35</v>
      </c>
      <c r="J167" s="40">
        <v>173</v>
      </c>
      <c r="K167" s="41">
        <v>103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65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48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44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42</v>
      </c>
      <c r="F170" s="43">
        <v>30</v>
      </c>
      <c r="G170" s="43">
        <v>3.4</v>
      </c>
      <c r="H170" s="43">
        <v>0.4</v>
      </c>
      <c r="I170" s="43">
        <v>29.1</v>
      </c>
      <c r="J170" s="43">
        <v>105.5</v>
      </c>
      <c r="K170" s="44" t="s">
        <v>44</v>
      </c>
      <c r="L170" s="43"/>
    </row>
    <row r="171" spans="1:12" ht="15" x14ac:dyDescent="0.2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SUM(F167:F174)</f>
        <v>500</v>
      </c>
      <c r="G175" s="19">
        <f t="shared" ref="G175:J175" si="70">SUM(G167:G174)</f>
        <v>18.079999999999998</v>
      </c>
      <c r="H175" s="19">
        <f t="shared" si="70"/>
        <v>17.169999999999998</v>
      </c>
      <c r="I175" s="19">
        <f t="shared" si="70"/>
        <v>87.9</v>
      </c>
      <c r="J175" s="19">
        <f t="shared" si="70"/>
        <v>554.5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32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0" t="s">
        <v>4</v>
      </c>
      <c r="D186" s="51"/>
      <c r="E186" s="31"/>
      <c r="F186" s="32">
        <f>F175+F185</f>
        <v>500</v>
      </c>
      <c r="G186" s="32">
        <f t="shared" ref="G186" si="74">G175+G185</f>
        <v>18.079999999999998</v>
      </c>
      <c r="H186" s="32">
        <f t="shared" ref="H186" si="75">H175+H185</f>
        <v>17.169999999999998</v>
      </c>
      <c r="I186" s="32">
        <f t="shared" ref="I186" si="76">I175+I185</f>
        <v>87.9</v>
      </c>
      <c r="J186" s="32">
        <f t="shared" ref="J186:L186" si="77">J175+J185</f>
        <v>554.5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 t="s">
        <v>21</v>
      </c>
      <c r="E188" s="42" t="s">
        <v>51</v>
      </c>
      <c r="F188" s="43">
        <v>200</v>
      </c>
      <c r="G188" s="43">
        <v>28.13</v>
      </c>
      <c r="H188" s="43">
        <v>10.55</v>
      </c>
      <c r="I188" s="43">
        <v>30.74</v>
      </c>
      <c r="J188" s="43">
        <v>365</v>
      </c>
      <c r="K188" s="44">
        <v>31</v>
      </c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59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66</v>
      </c>
      <c r="F190" s="43">
        <v>100</v>
      </c>
      <c r="G190" s="43">
        <v>8.8000000000000007</v>
      </c>
      <c r="H190" s="43">
        <v>2.2000000000000002</v>
      </c>
      <c r="I190" s="43">
        <v>50.3</v>
      </c>
      <c r="J190" s="43">
        <v>128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32</v>
      </c>
      <c r="E195" s="9"/>
      <c r="F195" s="19">
        <f>SUM(F187:F194)</f>
        <v>500</v>
      </c>
      <c r="G195" s="19">
        <f t="shared" ref="G195:J195" si="78">SUM(G187:G194)</f>
        <v>37.19</v>
      </c>
      <c r="H195" s="19">
        <f t="shared" si="78"/>
        <v>12.780000000000001</v>
      </c>
      <c r="I195" s="19">
        <f t="shared" si="78"/>
        <v>96.289999999999992</v>
      </c>
      <c r="J195" s="19">
        <f t="shared" si="78"/>
        <v>557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24</v>
      </c>
      <c r="D196" s="7" t="s">
        <v>25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26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27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28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29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30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31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32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0" t="s">
        <v>4</v>
      </c>
      <c r="D206" s="51"/>
      <c r="E206" s="31"/>
      <c r="F206" s="32">
        <f>F195+F205</f>
        <v>500</v>
      </c>
      <c r="G206" s="32">
        <f t="shared" ref="G206" si="82">G195+G205</f>
        <v>37.19</v>
      </c>
      <c r="H206" s="32">
        <f t="shared" ref="H206" si="83">H195+H205</f>
        <v>12.780000000000001</v>
      </c>
      <c r="I206" s="32">
        <f t="shared" ref="I206" si="84">I195+I205</f>
        <v>96.289999999999992</v>
      </c>
      <c r="J206" s="32">
        <f t="shared" ref="J206:L206" si="85">J195+J205</f>
        <v>557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5" t="s">
        <v>5</v>
      </c>
      <c r="D207" s="55"/>
      <c r="E207" s="55"/>
      <c r="F207" s="34">
        <f>SUMIF($C:$C,"Итого за день:",F:F)/COUNTIFS($C:$C,"Итого за день:",F:F,"&gt;0")</f>
        <v>523.5</v>
      </c>
      <c r="G207" s="34">
        <f>SUMIF($C:$C,"Итого за день:",G:G)/COUNTIFS($C:$C,"Итого за день:",G:G,"&gt;0")</f>
        <v>22.233999999999998</v>
      </c>
      <c r="H207" s="34">
        <f>SUMIF($C:$C,"Итого за день:",H:H)/COUNTIFS($C:$C,"Итого за день:",H:H,"&gt;0")</f>
        <v>15.597999999999999</v>
      </c>
      <c r="I207" s="34">
        <f>SUMIF($C:$C,"Итого за день:",I:I)/COUNTIFS($C:$C,"Итого за день:",I:I,"&gt;0")</f>
        <v>95.068999999999988</v>
      </c>
      <c r="J207" s="34">
        <f>SUMIF($C:$C,"Итого за день:",J:J)/COUNTIFS($C:$C,"Итого за день:",J:J,"&gt;0")</f>
        <v>579.5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Егор Михайлов</cp:lastModifiedBy>
  <dcterms:created xsi:type="dcterms:W3CDTF">2022-05-16T14:23:56Z</dcterms:created>
  <dcterms:modified xsi:type="dcterms:W3CDTF">2024-11-06T10:50:20Z</dcterms:modified>
</cp:coreProperties>
</file>